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BAC4F353-936A-4270-A06C-270E8263205C}" xr6:coauthVersionLast="41" xr6:coauthVersionMax="41" xr10:uidLastSave="{00000000-0000-0000-0000-000000000000}"/>
  <bookViews>
    <workbookView xWindow="1530" yWindow="2655" windowWidth="16890" windowHeight="11385" xr2:uid="{00000000-000D-0000-FFFF-FFFF00000000}"/>
  </bookViews>
  <sheets>
    <sheet name="Sheet1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2" i="2" l="1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5" i="2"/>
  <c r="Y42" i="2" l="1"/>
  <c r="Z44" i="2" s="1"/>
  <c r="AB42" i="2" l="1"/>
  <c r="X42" i="2"/>
  <c r="Y44" i="2" s="1"/>
  <c r="W42" i="2" l="1"/>
  <c r="X44" i="2" l="1"/>
  <c r="V42" i="2"/>
  <c r="W44" i="2" s="1"/>
  <c r="U42" i="2" l="1"/>
  <c r="V44" i="2" l="1"/>
  <c r="T42" i="2"/>
  <c r="U44" i="2" l="1"/>
  <c r="S42" i="2"/>
  <c r="T44" i="2" s="1"/>
  <c r="R42" i="2" l="1"/>
  <c r="S44" i="2" s="1"/>
  <c r="Q42" i="2" l="1"/>
  <c r="R44" i="2" s="1"/>
  <c r="P42" i="2" l="1"/>
  <c r="Q44" i="2" l="1"/>
  <c r="O42" i="2"/>
  <c r="P44" i="2" s="1"/>
  <c r="N42" i="2" l="1"/>
  <c r="O44" i="2" l="1"/>
  <c r="Z43" i="2"/>
  <c r="AA42" i="2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<sst xmlns="http://schemas.openxmlformats.org/spreadsheetml/2006/main" count="55" uniqueCount="49">
  <si>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</si>
  <si>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</si>
  <si>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</si>
  <si>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</si>
  <si>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</si>
  <si>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</si>
  <si>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</si>
  <si>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</si>
  <si>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</si>
  <si>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</si>
  <si>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</si>
  <si>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</si>
  <si>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</si>
  <si>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</si>
  <si>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</si>
  <si>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</si>
  <si>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</si>
  <si>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</si>
  <si>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</si>
  <si>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</si>
  <si>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</si>
  <si>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</si>
  <si>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</si>
  <si>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</si>
  <si>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</si>
  <si>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</si>
  <si>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</si>
  <si>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</si>
  <si>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</si>
  <si>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</si>
  <si>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</si>
  <si>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</si>
  <si>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</si>
  <si>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</si>
  <si>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</si>
  <si>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</si>
  <si>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</si>
  <si>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</si>
  <si>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</si>
  <si>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</si>
  <si>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</si>
  <si>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</si>
  <si>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</si>
  <si>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</si>
  <si>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</si>
  <si>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</si>
  <si>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</si>
  <si>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(Feb 2018-Feb 2019)</t>
  </si>
  <si>
    <t xml:space="preserve"> Jan 2019-Feb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</si>
</sst>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8">
    <xf numFmtId="0" fontId="0" fillId="0" borderId="0"/>
    <xf numFmtId="0" fontId="2" fillId="0" borderId="0"/>
    <xf numFmtId="0" fontId="1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</cellStyleXfs>
  <cellXfs count="46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right" vertical="center" wrapText="1"/>
    </xf>
    <xf numFmtId="164" fontId="14" fillId="2" borderId="0" xfId="0" applyNumberFormat="1" applyFont="1" applyFill="1" applyAlignment="1">
      <alignment horizontal="right" vertical="center" wrapText="1"/>
    </xf>
    <xf numFmtId="0" fontId="11" fillId="2" borderId="0" xfId="0" applyFont="1" applyFill="1"/>
    <xf numFmtId="0" fontId="11" fillId="2" borderId="5" xfId="0" applyFont="1" applyFill="1" applyBorder="1" applyAlignment="1">
      <alignment horizontal="right" vertical="center"/>
    </xf>
    <xf numFmtId="164" fontId="15" fillId="2" borderId="0" xfId="0" applyNumberFormat="1" applyFont="1" applyFill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7" fillId="2" borderId="6" xfId="0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2" applyNumberFormat="1" applyFont="1" applyAlignment="1">
      <alignment horizontal="right" wrapText="1"/>
    </xf>
    <xf numFmtId="2" fontId="19" fillId="0" borderId="9" xfId="1" applyNumberFormat="1" applyFont="1" applyBorder="1" applyAlignment="1">
      <alignment horizontal="right" wrapText="1"/>
    </xf>
    <xf numFmtId="2" fontId="19" fillId="0" borderId="0" xfId="1" applyNumberFormat="1" applyFont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7" fillId="0" borderId="0" xfId="0" applyFont="1"/>
    <xf numFmtId="0" fontId="18" fillId="2" borderId="0" xfId="0" applyFont="1" applyFill="1"/>
    <xf numFmtId="0" fontId="8" fillId="0" borderId="0" xfId="0" applyFont="1"/>
    <xf numFmtId="0" fontId="20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2" fillId="0" borderId="1" xfId="4" applyNumberFormat="1" applyFont="1" applyBorder="1" applyAlignment="1">
      <alignment horizontal="right" wrapText="1"/>
    </xf>
    <xf numFmtId="2" fontId="22" fillId="0" borderId="0" xfId="4" applyNumberFormat="1" applyFont="1" applyAlignment="1">
      <alignment horizontal="right" wrapText="1"/>
    </xf>
    <xf numFmtId="0" fontId="1" fillId="0" borderId="1" xfId="3" applyFont="1" applyBorder="1" applyAlignment="1">
      <alignment horizontal="left" wrapText="1"/>
    </xf>
    <xf numFmtId="2" fontId="1" fillId="0" borderId="1" xfId="5" applyNumberFormat="1" applyFont="1" applyBorder="1" applyAlignment="1">
      <alignment horizontal="right" wrapText="1"/>
    </xf>
    <xf numFmtId="2" fontId="6" fillId="0" borderId="6" xfId="0" applyNumberFormat="1" applyFont="1" applyBorder="1" applyAlignment="1">
      <alignment horizontal="center"/>
    </xf>
    <xf numFmtId="2" fontId="23" fillId="0" borderId="1" xfId="6" applyNumberFormat="1" applyFont="1" applyBorder="1" applyAlignment="1">
      <alignment horizontal="right" wrapText="1"/>
    </xf>
    <xf numFmtId="2" fontId="23" fillId="0" borderId="0" xfId="6" applyNumberFormat="1" applyFont="1" applyAlignment="1">
      <alignment horizontal="right" wrapText="1"/>
    </xf>
    <xf numFmtId="2" fontId="1" fillId="0" borderId="0" xfId="5" applyNumberFormat="1" applyFont="1" applyAlignment="1">
      <alignment horizontal="right" wrapText="1"/>
    </xf>
    <xf numFmtId="164" fontId="14" fillId="2" borderId="0" xfId="0" applyNumberFormat="1" applyFont="1" applyFill="1" applyAlignment="1">
      <alignment horizontal="center" vertical="center" wrapText="1"/>
    </xf>
    <xf numFmtId="2" fontId="22" fillId="0" borderId="1" xfId="7" applyNumberFormat="1" applyFont="1" applyBorder="1" applyAlignment="1">
      <alignment horizontal="right" wrapText="1"/>
    </xf>
    <xf numFmtId="2" fontId="1" fillId="0" borderId="1" xfId="4" applyNumberFormat="1" applyFont="1" applyBorder="1" applyAlignment="1">
      <alignment horizontal="right" wrapText="1"/>
    </xf>
  </cellXfs>
  <cellStyles count="8">
    <cellStyle name="Normal" xfId="0" builtinId="0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FUEL_2" xfId="7" xr:uid="{DE19ADB4-36F0-4033-80B7-671FA56D741C}"/>
    <cellStyle name="Normal_Sheet1" xfId="1" xr:uid="{00000000-0005-0000-0000-000002000000}"/>
    <cellStyle name="Normal_Sheet2" xfId="2" xr:uid="{00000000-0005-0000-0000-000004000000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2"/>
  <sheetViews>
    <sheetView tabSelected="1" workbookViewId="0">
      <pane xSplit="1" ySplit="2" topLeftCell="R39" activePane="bottomRight" state="frozen"/>
      <selection pane="topRight" activeCell="B1" sqref="B1"/>
      <selection pane="bottomLeft" activeCell="A3" sqref="A3"/>
      <selection pane="bottomRight" activeCell="AB10" sqref="AB10"/>
    </sheetView>
  </sheetViews>
  <sheetFormatPr defaultRowHeight="15" x14ac:dyDescent="0.25"/>
  <cols>
    <col min="1" max="1" width="15.28515625" style="2" customWidth="1"/>
    <col min="2" max="2" width="9.140625" style="2"/>
    <col min="3" max="26" width="9.140625" style="3"/>
    <col min="27" max="27" width="24.7109375" style="20" customWidth="1"/>
    <col min="28" max="28" width="20.7109375" style="20" customWidth="1"/>
    <col min="29" max="16384" width="9.140625" style="2"/>
  </cols>
  <sheetData>
    <row r="1" spans="1:29" ht="15" customHeight="1" x14ac:dyDescent="0.25"/>
    <row r="2" spans="1:29" s="3" customFormat="1" ht="23.25" x14ac:dyDescent="0.35">
      <c r="A2" s="30" t="s">
        <v>43</v>
      </c>
      <c r="B2" s="32"/>
      <c r="AA2" s="21"/>
      <c r="AB2" s="21"/>
    </row>
    <row r="3" spans="1:29" s="11" customFormat="1" ht="19.5" thickBot="1" x14ac:dyDescent="0.35">
      <c r="A3" s="31" t="s">
        <v>42</v>
      </c>
      <c r="AA3" s="22" t="s">
        <v>40</v>
      </c>
      <c r="AB3" s="22" t="s">
        <v>41</v>
      </c>
    </row>
    <row r="4" spans="1:29" s="17" customFormat="1" ht="15.75" thickBot="1" x14ac:dyDescent="0.3">
      <c r="A4" s="14" t="s">
        <v>44</v>
      </c>
      <c r="B4" s="15">
        <v>42370</v>
      </c>
      <c r="C4" s="16">
        <v>42795</v>
      </c>
      <c r="D4" s="16">
        <v>42826</v>
      </c>
      <c r="E4" s="16">
        <v>42856</v>
      </c>
      <c r="F4" s="16">
        <v>42887</v>
      </c>
      <c r="G4" s="16">
        <v>42917</v>
      </c>
      <c r="H4" s="16">
        <v>42948</v>
      </c>
      <c r="I4" s="16">
        <v>42979</v>
      </c>
      <c r="J4" s="18">
        <v>43009</v>
      </c>
      <c r="K4" s="18">
        <v>43040</v>
      </c>
      <c r="L4" s="18">
        <v>43070</v>
      </c>
      <c r="M4" s="18">
        <v>43101</v>
      </c>
      <c r="N4" s="18">
        <v>43132</v>
      </c>
      <c r="O4" s="18">
        <v>43160</v>
      </c>
      <c r="P4" s="18">
        <v>43191</v>
      </c>
      <c r="Q4" s="18">
        <v>43221</v>
      </c>
      <c r="R4" s="18">
        <v>43252</v>
      </c>
      <c r="S4" s="18">
        <v>43282</v>
      </c>
      <c r="T4" s="18">
        <v>43313</v>
      </c>
      <c r="U4" s="18">
        <v>43344</v>
      </c>
      <c r="V4" s="18">
        <v>43374</v>
      </c>
      <c r="W4" s="18">
        <v>43405</v>
      </c>
      <c r="X4" s="18">
        <v>43435</v>
      </c>
      <c r="Y4" s="18">
        <v>43466</v>
      </c>
      <c r="Z4" s="18">
        <v>43497</v>
      </c>
      <c r="AA4" s="22" t="s">
        <v>47</v>
      </c>
      <c r="AB4" s="22" t="s">
        <v>48</v>
      </c>
    </row>
    <row r="5" spans="1:29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9">
        <v>147.85714285714286</v>
      </c>
      <c r="K5" s="25">
        <v>147.5</v>
      </c>
      <c r="L5" s="26">
        <v>220.4</v>
      </c>
      <c r="M5" s="28">
        <v>227.5</v>
      </c>
      <c r="N5" s="29">
        <v>191.125</v>
      </c>
      <c r="O5" s="29">
        <v>164.5</v>
      </c>
      <c r="P5" s="29">
        <v>147.55000000000001</v>
      </c>
      <c r="Q5" s="29">
        <v>145.44999999999999</v>
      </c>
      <c r="R5" s="29">
        <v>146.33333333333334</v>
      </c>
      <c r="S5" s="35">
        <v>146.5</v>
      </c>
      <c r="T5" s="36">
        <v>147</v>
      </c>
      <c r="U5" s="36">
        <v>146.30000000000001</v>
      </c>
      <c r="V5" s="36">
        <v>147.666666666667</v>
      </c>
      <c r="W5" s="36">
        <v>150.666666666667</v>
      </c>
      <c r="X5" s="36">
        <v>144.722222222222</v>
      </c>
      <c r="Y5" s="40">
        <v>144.65217391304299</v>
      </c>
      <c r="Z5" s="41">
        <v>145.92857142857142</v>
      </c>
      <c r="AA5" s="39">
        <f>(Z5-N5)/N5*100</f>
        <v>-23.647575446136603</v>
      </c>
      <c r="AB5" s="39">
        <f>(Z5-Y5)/Y5*100</f>
        <v>0.88239082828836746</v>
      </c>
      <c r="AC5" s="33"/>
    </row>
    <row r="6" spans="1:29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9">
        <v>144</v>
      </c>
      <c r="K6" s="25">
        <v>144</v>
      </c>
      <c r="L6" s="26">
        <v>146.53333333333333</v>
      </c>
      <c r="M6" s="28">
        <v>160</v>
      </c>
      <c r="N6" s="29">
        <v>145</v>
      </c>
      <c r="O6" s="29">
        <v>145</v>
      </c>
      <c r="P6" s="29">
        <v>144.94999999999999</v>
      </c>
      <c r="Q6" s="29">
        <v>144.96</v>
      </c>
      <c r="R6" s="29">
        <v>144.5</v>
      </c>
      <c r="S6" s="35">
        <v>145</v>
      </c>
      <c r="T6" s="36">
        <v>144.6</v>
      </c>
      <c r="U6" s="36">
        <v>144</v>
      </c>
      <c r="V6" s="36">
        <v>144.56</v>
      </c>
      <c r="W6" s="36">
        <v>144.4</v>
      </c>
      <c r="X6" s="36">
        <v>144.94999999999999</v>
      </c>
      <c r="Y6" s="40">
        <v>144.19999999999999</v>
      </c>
      <c r="Z6" s="41">
        <v>144.5</v>
      </c>
      <c r="AA6" s="39">
        <f t="shared" ref="AA6:AA42" si="0">(Z6-N6)/N6*100</f>
        <v>-0.34482758620689657</v>
      </c>
      <c r="AB6" s="39">
        <f t="shared" ref="AB6:AB42" si="1">(Z6-Y6)/Y6*100</f>
        <v>0.20804438280167226</v>
      </c>
      <c r="AC6" s="33"/>
    </row>
    <row r="7" spans="1:29" ht="15.75" thickBot="1" x14ac:dyDescent="0.3">
      <c r="A7" s="4" t="s">
        <v>2</v>
      </c>
      <c r="B7" s="5">
        <v>93.5</v>
      </c>
      <c r="C7" s="7">
        <v>153.33333333333334</v>
      </c>
      <c r="D7" s="7">
        <v>156.66666666666666</v>
      </c>
      <c r="E7" s="7">
        <v>160</v>
      </c>
      <c r="F7" s="7">
        <v>162.5</v>
      </c>
      <c r="G7" s="7">
        <v>160</v>
      </c>
      <c r="H7" s="7">
        <v>144</v>
      </c>
      <c r="I7" s="6">
        <v>143</v>
      </c>
      <c r="J7" s="19">
        <v>146.66666666666666</v>
      </c>
      <c r="K7" s="25">
        <v>145</v>
      </c>
      <c r="L7" s="26">
        <v>170</v>
      </c>
      <c r="M7" s="28">
        <v>170</v>
      </c>
      <c r="N7" s="29">
        <v>150</v>
      </c>
      <c r="O7" s="29">
        <v>173</v>
      </c>
      <c r="P7" s="29">
        <v>160.33000000000001</v>
      </c>
      <c r="Q7" s="29">
        <v>150.11000000000001</v>
      </c>
      <c r="R7" s="29">
        <v>145</v>
      </c>
      <c r="S7" s="35">
        <v>145.28571428571399</v>
      </c>
      <c r="T7" s="36">
        <v>148.333333333333</v>
      </c>
      <c r="U7" s="36">
        <v>150</v>
      </c>
      <c r="V7" s="36">
        <v>150.833333333333</v>
      </c>
      <c r="W7" s="36">
        <v>149.33129960917887</v>
      </c>
      <c r="X7" s="36">
        <v>145</v>
      </c>
      <c r="Y7" s="38">
        <v>145</v>
      </c>
      <c r="Z7" s="42">
        <v>143.777777777778</v>
      </c>
      <c r="AA7" s="39">
        <f t="shared" si="0"/>
        <v>-4.1481481481480014</v>
      </c>
      <c r="AB7" s="39">
        <f t="shared" si="1"/>
        <v>-0.84291187739448359</v>
      </c>
      <c r="AC7" s="33"/>
    </row>
    <row r="8" spans="1:29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9">
        <v>146</v>
      </c>
      <c r="K8" s="25">
        <v>150.33000000000001</v>
      </c>
      <c r="L8" s="26">
        <v>166.5</v>
      </c>
      <c r="M8" s="28">
        <v>201.25</v>
      </c>
      <c r="N8" s="29">
        <v>183.88888888888889</v>
      </c>
      <c r="O8" s="29">
        <v>164</v>
      </c>
      <c r="P8" s="29">
        <v>154</v>
      </c>
      <c r="Q8" s="29">
        <v>159.44</v>
      </c>
      <c r="R8" s="29">
        <v>145</v>
      </c>
      <c r="S8" s="35">
        <v>145.583333333333</v>
      </c>
      <c r="T8" s="36">
        <v>145.41666666666666</v>
      </c>
      <c r="U8" s="36">
        <v>145.5</v>
      </c>
      <c r="V8" s="36">
        <v>145</v>
      </c>
      <c r="W8" s="36">
        <v>144.54545454545453</v>
      </c>
      <c r="X8" s="36">
        <v>145</v>
      </c>
      <c r="Y8" s="40">
        <v>145</v>
      </c>
      <c r="Z8" s="41">
        <v>144.77777777777777</v>
      </c>
      <c r="AA8" s="39">
        <f t="shared" si="0"/>
        <v>-21.26888217522659</v>
      </c>
      <c r="AB8" s="39">
        <f t="shared" si="1"/>
        <v>-0.15325670498084729</v>
      </c>
      <c r="AC8" s="33"/>
    </row>
    <row r="9" spans="1:29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9">
        <v>145.71428571428572</v>
      </c>
      <c r="K9" s="25">
        <v>145.86000000000001</v>
      </c>
      <c r="L9" s="27">
        <v>210</v>
      </c>
      <c r="M9" s="28">
        <v>211.66666666666666</v>
      </c>
      <c r="N9" s="29">
        <v>183.66666666666666</v>
      </c>
      <c r="O9" s="29">
        <v>166.88</v>
      </c>
      <c r="P9" s="29">
        <v>151.33000000000001</v>
      </c>
      <c r="Q9" s="29">
        <v>150.87</v>
      </c>
      <c r="R9" s="29">
        <v>151.42857142857142</v>
      </c>
      <c r="S9" s="35">
        <v>145.84615384615401</v>
      </c>
      <c r="T9" s="36">
        <v>145.14285714285714</v>
      </c>
      <c r="U9" s="36">
        <v>144.875</v>
      </c>
      <c r="V9" s="36">
        <v>145</v>
      </c>
      <c r="W9" s="36">
        <v>145</v>
      </c>
      <c r="X9" s="36">
        <v>145.42105263157896</v>
      </c>
      <c r="Y9" s="40">
        <v>144.9</v>
      </c>
      <c r="Z9" s="41">
        <v>144.86666666666667</v>
      </c>
      <c r="AA9" s="39">
        <f t="shared" si="0"/>
        <v>-21.125226860254077</v>
      </c>
      <c r="AB9" s="39">
        <f t="shared" si="1"/>
        <v>-2.3004370830456478E-2</v>
      </c>
      <c r="AC9" s="33"/>
    </row>
    <row r="10" spans="1:29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9">
        <v>147.375</v>
      </c>
      <c r="K10" s="25">
        <v>144.9</v>
      </c>
      <c r="L10" s="26">
        <v>159.75</v>
      </c>
      <c r="M10" s="28">
        <v>186.875</v>
      </c>
      <c r="N10" s="29">
        <v>151</v>
      </c>
      <c r="O10" s="29">
        <v>145.57</v>
      </c>
      <c r="P10" s="29">
        <v>144.16999999999999</v>
      </c>
      <c r="Q10" s="29">
        <v>144.93</v>
      </c>
      <c r="R10" s="29">
        <v>147.9</v>
      </c>
      <c r="S10" s="35">
        <v>145.4</v>
      </c>
      <c r="T10" s="36">
        <v>143.88888888888889</v>
      </c>
      <c r="U10" s="36">
        <v>144</v>
      </c>
      <c r="V10" s="36">
        <v>144.57142857142858</v>
      </c>
      <c r="W10" s="36">
        <v>144.46384094538399</v>
      </c>
      <c r="X10" s="36">
        <v>144.19999999999999</v>
      </c>
      <c r="Y10" s="40">
        <v>145.25</v>
      </c>
      <c r="Z10" s="41">
        <v>144.5</v>
      </c>
      <c r="AA10" s="39">
        <f t="shared" si="0"/>
        <v>-4.3046357615894042</v>
      </c>
      <c r="AB10" s="39">
        <f t="shared" si="1"/>
        <v>-0.51635111876075734</v>
      </c>
      <c r="AC10" s="33"/>
    </row>
    <row r="11" spans="1:29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9">
        <v>147.08333333333334</v>
      </c>
      <c r="K11" s="25">
        <v>150.5</v>
      </c>
      <c r="L11" s="26">
        <v>172.69230769230768</v>
      </c>
      <c r="M11" s="28">
        <v>187.14285714285714</v>
      </c>
      <c r="N11" s="29">
        <v>206.81818181818181</v>
      </c>
      <c r="O11" s="29">
        <v>178</v>
      </c>
      <c r="P11" s="29">
        <v>158</v>
      </c>
      <c r="Q11" s="29">
        <v>154.62</v>
      </c>
      <c r="R11" s="29">
        <v>152.91666666666666</v>
      </c>
      <c r="S11" s="35">
        <v>151.666666666667</v>
      </c>
      <c r="T11" s="36">
        <v>151</v>
      </c>
      <c r="U11" s="36">
        <v>150</v>
      </c>
      <c r="V11" s="36">
        <v>148</v>
      </c>
      <c r="W11" s="36">
        <v>147.083333333333</v>
      </c>
      <c r="X11" s="36">
        <v>150</v>
      </c>
      <c r="Y11" s="40">
        <v>145.777777777778</v>
      </c>
      <c r="Z11" s="41">
        <v>145.25</v>
      </c>
      <c r="AA11" s="39">
        <f t="shared" si="0"/>
        <v>-29.76923076923077</v>
      </c>
      <c r="AB11" s="39">
        <f t="shared" si="1"/>
        <v>-0.36204268292698039</v>
      </c>
      <c r="AC11" s="33"/>
    </row>
    <row r="12" spans="1:29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9">
        <v>150.83333333333334</v>
      </c>
      <c r="K12" s="25">
        <v>145.5</v>
      </c>
      <c r="L12" s="26">
        <v>172.66666666666666</v>
      </c>
      <c r="M12" s="28">
        <v>223.33333333333334</v>
      </c>
      <c r="N12" s="29">
        <v>155</v>
      </c>
      <c r="O12" s="29">
        <v>153.53</v>
      </c>
      <c r="P12" s="29">
        <v>156.25</v>
      </c>
      <c r="Q12" s="29">
        <v>160.31</v>
      </c>
      <c r="R12" s="29">
        <v>146.42857142857142</v>
      </c>
      <c r="S12" s="35">
        <v>146.30000000000001</v>
      </c>
      <c r="T12" s="36">
        <v>145.5</v>
      </c>
      <c r="U12" s="36">
        <v>150.4</v>
      </c>
      <c r="V12" s="36">
        <v>153.333333333333</v>
      </c>
      <c r="W12" s="36">
        <v>150.42857142857099</v>
      </c>
      <c r="X12" s="36">
        <v>146.6</v>
      </c>
      <c r="Y12" s="40">
        <v>150.09090909090901</v>
      </c>
      <c r="Z12" s="41">
        <v>146.09090909090901</v>
      </c>
      <c r="AA12" s="39">
        <f t="shared" si="0"/>
        <v>-5.7478005865103174</v>
      </c>
      <c r="AB12" s="39">
        <f t="shared" si="1"/>
        <v>-2.6650514839491235</v>
      </c>
      <c r="AC12" s="33"/>
    </row>
    <row r="13" spans="1:29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9">
        <v>145.23076923076923</v>
      </c>
      <c r="K13" s="25">
        <v>147</v>
      </c>
      <c r="L13" s="26">
        <v>159.44444444444446</v>
      </c>
      <c r="M13" s="28">
        <v>185.47619047619048</v>
      </c>
      <c r="N13" s="29">
        <v>200.28571428571399</v>
      </c>
      <c r="O13" s="29">
        <v>169.55</v>
      </c>
      <c r="P13" s="29">
        <v>160</v>
      </c>
      <c r="Q13" s="29">
        <v>166.08</v>
      </c>
      <c r="R13" s="29">
        <v>162.16666666666666</v>
      </c>
      <c r="S13" s="35">
        <v>155</v>
      </c>
      <c r="T13" s="36">
        <v>157</v>
      </c>
      <c r="U13" s="36">
        <v>147</v>
      </c>
      <c r="V13" s="36">
        <v>152.166666666667</v>
      </c>
      <c r="W13" s="36">
        <v>152.92307692307699</v>
      </c>
      <c r="X13" s="36">
        <v>149.5</v>
      </c>
      <c r="Y13" s="40">
        <v>145.625</v>
      </c>
      <c r="Z13" s="41">
        <v>145.888888888889</v>
      </c>
      <c r="AA13" s="39">
        <f t="shared" si="0"/>
        <v>-27.159613250911235</v>
      </c>
      <c r="AB13" s="39">
        <f t="shared" si="1"/>
        <v>0.18121125417270345</v>
      </c>
      <c r="AC13" s="33"/>
    </row>
    <row r="14" spans="1:29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9">
        <v>148.4</v>
      </c>
      <c r="K14" s="25">
        <v>145</v>
      </c>
      <c r="L14" s="26">
        <v>207.142857142857</v>
      </c>
      <c r="M14" s="28">
        <v>175.38461538461539</v>
      </c>
      <c r="N14" s="29">
        <v>187.63157894736841</v>
      </c>
      <c r="O14" s="29">
        <v>174.5</v>
      </c>
      <c r="P14" s="29">
        <v>154.5</v>
      </c>
      <c r="Q14" s="29">
        <v>151.58000000000001</v>
      </c>
      <c r="R14" s="29">
        <v>145.75</v>
      </c>
      <c r="S14" s="35">
        <v>145.555555555556</v>
      </c>
      <c r="T14" s="36">
        <v>147.92307692307693</v>
      </c>
      <c r="U14" s="36">
        <v>150</v>
      </c>
      <c r="V14" s="36">
        <v>149.22222222222223</v>
      </c>
      <c r="W14" s="36">
        <v>147.55000000000001</v>
      </c>
      <c r="X14" s="36">
        <v>145</v>
      </c>
      <c r="Y14" s="40">
        <v>144.69230769230768</v>
      </c>
      <c r="Z14" s="41">
        <v>145.066666666667</v>
      </c>
      <c r="AA14" s="39">
        <f t="shared" si="0"/>
        <v>-22.685366993922209</v>
      </c>
      <c r="AB14" s="39">
        <f t="shared" si="1"/>
        <v>0.25872762714892195</v>
      </c>
      <c r="AC14" s="33"/>
    </row>
    <row r="15" spans="1:29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9">
        <v>145</v>
      </c>
      <c r="K15" s="25">
        <v>145.86000000000001</v>
      </c>
      <c r="L15" s="26">
        <v>175</v>
      </c>
      <c r="M15" s="28">
        <v>202.64705882352942</v>
      </c>
      <c r="N15" s="29">
        <v>170.71428571428572</v>
      </c>
      <c r="O15" s="29">
        <v>171.5</v>
      </c>
      <c r="P15" s="29">
        <v>146.66999999999999</v>
      </c>
      <c r="Q15" s="29">
        <v>147.69</v>
      </c>
      <c r="R15" s="29">
        <v>145</v>
      </c>
      <c r="S15" s="28">
        <v>145</v>
      </c>
      <c r="T15" s="29">
        <v>145</v>
      </c>
      <c r="U15" s="29">
        <v>150.92307692307699</v>
      </c>
      <c r="V15" s="29">
        <v>150.66666666666666</v>
      </c>
      <c r="W15" s="29">
        <v>144.81818181818181</v>
      </c>
      <c r="X15" s="29">
        <v>145</v>
      </c>
      <c r="Y15" s="40">
        <v>144.84615384615384</v>
      </c>
      <c r="Z15" s="41">
        <v>145.38461538461539</v>
      </c>
      <c r="AA15" s="39">
        <f t="shared" si="0"/>
        <v>-14.83746379143869</v>
      </c>
      <c r="AB15" s="39">
        <f t="shared" si="1"/>
        <v>0.37174721189591686</v>
      </c>
      <c r="AC15" s="33"/>
    </row>
    <row r="16" spans="1:29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9">
        <v>148.57142857142858</v>
      </c>
      <c r="K16" s="25">
        <v>148.57</v>
      </c>
      <c r="L16" s="26">
        <v>162.5</v>
      </c>
      <c r="M16" s="28">
        <v>220.65217391304347</v>
      </c>
      <c r="N16" s="29">
        <v>178.125</v>
      </c>
      <c r="O16" s="29">
        <v>160.83000000000001</v>
      </c>
      <c r="P16" s="29">
        <v>147.86000000000001</v>
      </c>
      <c r="Q16" s="29">
        <v>146.13999999999999</v>
      </c>
      <c r="R16" s="29">
        <v>146.14285714285714</v>
      </c>
      <c r="S16" s="35">
        <v>145.875</v>
      </c>
      <c r="T16" s="36">
        <v>146.14285714285714</v>
      </c>
      <c r="U16" s="36">
        <v>145.85714285714286</v>
      </c>
      <c r="V16" s="36">
        <v>146.57142857142858</v>
      </c>
      <c r="W16" s="36">
        <v>145.18181818181819</v>
      </c>
      <c r="X16" s="36">
        <v>145.14285714285714</v>
      </c>
      <c r="Y16" s="40">
        <v>145.30769230769232</v>
      </c>
      <c r="Z16" s="41">
        <v>145.59090909090909</v>
      </c>
      <c r="AA16" s="39">
        <f t="shared" si="0"/>
        <v>-18.264752791068577</v>
      </c>
      <c r="AB16" s="39">
        <f t="shared" si="1"/>
        <v>0.19490832090090232</v>
      </c>
      <c r="AC16" s="33"/>
    </row>
    <row r="17" spans="1:29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9">
        <v>145.05882352941177</v>
      </c>
      <c r="K17" s="25">
        <v>145.75</v>
      </c>
      <c r="L17" s="26">
        <v>170</v>
      </c>
      <c r="M17" s="28">
        <v>220</v>
      </c>
      <c r="N17" s="29">
        <v>190.3125</v>
      </c>
      <c r="O17" s="29">
        <v>172.11</v>
      </c>
      <c r="P17" s="29">
        <v>152.11000000000001</v>
      </c>
      <c r="Q17" s="29">
        <v>145.36000000000001</v>
      </c>
      <c r="R17" s="29">
        <v>145</v>
      </c>
      <c r="S17" s="35">
        <v>145</v>
      </c>
      <c r="T17" s="36">
        <v>145</v>
      </c>
      <c r="U17" s="36">
        <v>145</v>
      </c>
      <c r="V17" s="36">
        <v>145</v>
      </c>
      <c r="W17" s="36">
        <v>145</v>
      </c>
      <c r="X17" s="36">
        <v>145</v>
      </c>
      <c r="Y17" s="40">
        <v>145.25</v>
      </c>
      <c r="Z17" s="41">
        <v>145.33333333333334</v>
      </c>
      <c r="AA17" s="39">
        <f t="shared" si="0"/>
        <v>-23.634373289545699</v>
      </c>
      <c r="AB17" s="39">
        <f t="shared" si="1"/>
        <v>5.7372346528979559E-2</v>
      </c>
      <c r="AC17" s="33"/>
    </row>
    <row r="18" spans="1:29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9">
        <v>143.73333333333332</v>
      </c>
      <c r="K18" s="25">
        <v>146.16999999999999</v>
      </c>
      <c r="L18" s="26">
        <v>146</v>
      </c>
      <c r="M18" s="28">
        <v>160.23529411764707</v>
      </c>
      <c r="N18" s="29">
        <v>181.1764705882353</v>
      </c>
      <c r="O18" s="29">
        <v>173.89</v>
      </c>
      <c r="P18" s="29">
        <v>145</v>
      </c>
      <c r="Q18" s="29">
        <v>147.71</v>
      </c>
      <c r="R18" s="29">
        <v>145.31578947368399</v>
      </c>
      <c r="S18" s="35">
        <v>145</v>
      </c>
      <c r="T18" s="36">
        <v>144.22727272727272</v>
      </c>
      <c r="U18" s="36">
        <v>145.9375</v>
      </c>
      <c r="V18" s="36">
        <v>144.64705882352942</v>
      </c>
      <c r="W18" s="36">
        <v>145.470588235294</v>
      </c>
      <c r="X18" s="36">
        <v>145.29411764705881</v>
      </c>
      <c r="Y18" s="40">
        <v>144</v>
      </c>
      <c r="Z18" s="41">
        <v>143.46666666666667</v>
      </c>
      <c r="AA18" s="39">
        <f t="shared" si="0"/>
        <v>-20.813852813852819</v>
      </c>
      <c r="AB18" s="39">
        <f t="shared" si="1"/>
        <v>-0.37037037037036902</v>
      </c>
      <c r="AC18" s="33"/>
    </row>
    <row r="19" spans="1:29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9">
        <v>147.17391304347825</v>
      </c>
      <c r="K19" s="25">
        <v>145</v>
      </c>
      <c r="L19" s="26">
        <v>200.5</v>
      </c>
      <c r="M19" s="28">
        <v>183.11764705882354</v>
      </c>
      <c r="N19" s="29">
        <v>163.863636363636</v>
      </c>
      <c r="O19" s="29">
        <v>169.13</v>
      </c>
      <c r="P19" s="29">
        <v>148.91</v>
      </c>
      <c r="Q19" s="29">
        <v>150.30000000000001</v>
      </c>
      <c r="R19" s="29">
        <v>153.05263157894737</v>
      </c>
      <c r="S19" s="35">
        <v>149.44</v>
      </c>
      <c r="T19" s="36">
        <v>146.77777777777777</v>
      </c>
      <c r="U19" s="36">
        <v>153.88461538461539</v>
      </c>
      <c r="V19" s="36">
        <v>146.52000000000001</v>
      </c>
      <c r="W19" s="36">
        <v>147.29032258064515</v>
      </c>
      <c r="X19" s="36">
        <v>145.23529411764707</v>
      </c>
      <c r="Y19" s="40">
        <v>145.26666666666699</v>
      </c>
      <c r="Z19" s="41">
        <v>145.3125</v>
      </c>
      <c r="AA19" s="39">
        <f t="shared" si="0"/>
        <v>-11.321081830790375</v>
      </c>
      <c r="AB19" s="39">
        <f t="shared" si="1"/>
        <v>3.1551170261363469E-2</v>
      </c>
      <c r="AC19" s="33"/>
    </row>
    <row r="20" spans="1:29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9">
        <v>144.80000000000001</v>
      </c>
      <c r="K20" s="25">
        <v>145</v>
      </c>
      <c r="L20" s="26">
        <v>160</v>
      </c>
      <c r="M20" s="28">
        <v>157.72727272727272</v>
      </c>
      <c r="N20" s="29">
        <v>153.5</v>
      </c>
      <c r="O20" s="29">
        <v>154.13</v>
      </c>
      <c r="P20" s="29">
        <v>154.43</v>
      </c>
      <c r="Q20" s="29">
        <v>153.66999999999999</v>
      </c>
      <c r="R20" s="29">
        <v>150.25</v>
      </c>
      <c r="S20" s="35">
        <v>142.78571428571399</v>
      </c>
      <c r="T20" s="36">
        <v>147.083333333333</v>
      </c>
      <c r="U20" s="36">
        <v>150.1</v>
      </c>
      <c r="V20" s="36">
        <v>151.25</v>
      </c>
      <c r="W20" s="36">
        <v>154.722222222222</v>
      </c>
      <c r="X20" s="36">
        <v>150.19999999999999</v>
      </c>
      <c r="Y20" s="40">
        <v>145.86666666666699</v>
      </c>
      <c r="Z20" s="41">
        <v>144.625</v>
      </c>
      <c r="AA20" s="39">
        <f t="shared" si="0"/>
        <v>-5.7817589576547226</v>
      </c>
      <c r="AB20" s="39">
        <f t="shared" si="1"/>
        <v>-0.8512340036565248</v>
      </c>
      <c r="AC20" s="33"/>
    </row>
    <row r="21" spans="1:29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9">
        <v>147.75</v>
      </c>
      <c r="K21" s="25">
        <v>144.4</v>
      </c>
      <c r="L21" s="26">
        <v>160.58823529411765</v>
      </c>
      <c r="M21" s="28">
        <v>172.92307692307693</v>
      </c>
      <c r="N21" s="29">
        <v>200.826086956522</v>
      </c>
      <c r="O21" s="29">
        <v>173.86</v>
      </c>
      <c r="P21" s="29">
        <v>149.4</v>
      </c>
      <c r="Q21" s="29">
        <v>149.5</v>
      </c>
      <c r="R21" s="29">
        <v>149.77272727272728</v>
      </c>
      <c r="S21" s="35">
        <v>150.86956521739131</v>
      </c>
      <c r="T21" s="36">
        <v>145.86956521739131</v>
      </c>
      <c r="U21" s="36">
        <v>146.42857142857142</v>
      </c>
      <c r="V21" s="36">
        <v>145.43478260869566</v>
      </c>
      <c r="W21" s="36">
        <v>142.5</v>
      </c>
      <c r="X21" s="36">
        <v>146.1764705882353</v>
      </c>
      <c r="Y21" s="40">
        <v>145.61538461538501</v>
      </c>
      <c r="Z21" s="41">
        <v>143.18181818181799</v>
      </c>
      <c r="AA21" s="39">
        <f t="shared" si="0"/>
        <v>-28.703576138085964</v>
      </c>
      <c r="AB21" s="39">
        <f t="shared" si="1"/>
        <v>-1.6712289295494565</v>
      </c>
      <c r="AC21" s="33"/>
    </row>
    <row r="22" spans="1:29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9">
        <v>143.80000000000001</v>
      </c>
      <c r="K22" s="25">
        <v>145.5</v>
      </c>
      <c r="L22" s="26">
        <v>165</v>
      </c>
      <c r="M22" s="28">
        <v>200.255</v>
      </c>
      <c r="N22" s="29">
        <v>150.142857142857</v>
      </c>
      <c r="O22" s="29">
        <v>180.93</v>
      </c>
      <c r="P22" s="29">
        <v>160.46</v>
      </c>
      <c r="Q22" s="29">
        <v>154</v>
      </c>
      <c r="R22" s="29">
        <v>146.29411764705901</v>
      </c>
      <c r="S22" s="28">
        <v>146.29411764705901</v>
      </c>
      <c r="T22" s="29">
        <v>145.25</v>
      </c>
      <c r="U22" s="29">
        <v>150</v>
      </c>
      <c r="V22" s="29">
        <v>144.29411764705881</v>
      </c>
      <c r="W22" s="29">
        <v>144.29411764705881</v>
      </c>
      <c r="X22" s="29">
        <v>144.21428571428572</v>
      </c>
      <c r="Y22" s="40">
        <v>145.69230769230799</v>
      </c>
      <c r="Z22" s="41">
        <v>145.28571428571399</v>
      </c>
      <c r="AA22" s="39">
        <f t="shared" si="0"/>
        <v>-3.2350142721218895</v>
      </c>
      <c r="AB22" s="39">
        <f t="shared" si="1"/>
        <v>-0.27907678382903744</v>
      </c>
      <c r="AC22" s="33"/>
    </row>
    <row r="23" spans="1:29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9">
        <v>144.83333333333334</v>
      </c>
      <c r="K23" s="25">
        <v>145</v>
      </c>
      <c r="L23" s="26">
        <v>162.8125</v>
      </c>
      <c r="M23" s="28">
        <v>215.90909090909091</v>
      </c>
      <c r="N23" s="29">
        <v>165.857142857143</v>
      </c>
      <c r="O23" s="29">
        <v>147.29</v>
      </c>
      <c r="P23" s="29">
        <v>153.85</v>
      </c>
      <c r="Q23" s="29">
        <v>150.81</v>
      </c>
      <c r="R23" s="29">
        <v>150.75</v>
      </c>
      <c r="S23" s="28">
        <v>150.75</v>
      </c>
      <c r="T23" s="29">
        <v>151.47619047619</v>
      </c>
      <c r="U23" s="29">
        <v>150.53333333333001</v>
      </c>
      <c r="V23" s="29">
        <v>150.75</v>
      </c>
      <c r="W23" s="29">
        <v>156.75</v>
      </c>
      <c r="X23" s="29">
        <v>145.25</v>
      </c>
      <c r="Y23" s="40">
        <v>146.22222222222223</v>
      </c>
      <c r="Z23" s="41">
        <v>146.083333333333</v>
      </c>
      <c r="AA23" s="39">
        <f t="shared" si="0"/>
        <v>-11.922193511341076</v>
      </c>
      <c r="AB23" s="39">
        <f t="shared" si="1"/>
        <v>-9.4984802431842028E-2</v>
      </c>
      <c r="AC23" s="33"/>
    </row>
    <row r="24" spans="1:29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9">
        <v>144.26666666666668</v>
      </c>
      <c r="K24" s="25">
        <v>144.93</v>
      </c>
      <c r="L24" s="26">
        <v>165</v>
      </c>
      <c r="M24" s="28">
        <v>182.14285714285714</v>
      </c>
      <c r="N24" s="29">
        <v>155</v>
      </c>
      <c r="O24" s="29">
        <v>147.19</v>
      </c>
      <c r="P24" s="29">
        <v>145.16</v>
      </c>
      <c r="Q24" s="29">
        <v>144.87</v>
      </c>
      <c r="R24" s="29">
        <v>145.78571428570999</v>
      </c>
      <c r="S24" s="35">
        <v>144.77777777777777</v>
      </c>
      <c r="T24" s="36">
        <v>144.88888888888889</v>
      </c>
      <c r="U24" s="36">
        <v>144.86666666666667</v>
      </c>
      <c r="V24" s="36">
        <v>145.78571428571399</v>
      </c>
      <c r="W24" s="36">
        <v>147.78571428571399</v>
      </c>
      <c r="X24" s="36">
        <v>144.86666666666667</v>
      </c>
      <c r="Y24" s="40">
        <v>145</v>
      </c>
      <c r="Z24" s="41">
        <v>145</v>
      </c>
      <c r="AA24" s="39">
        <f t="shared" si="0"/>
        <v>-6.4516129032258061</v>
      </c>
      <c r="AB24" s="39">
        <f t="shared" si="1"/>
        <v>0</v>
      </c>
      <c r="AC24" s="33"/>
    </row>
    <row r="25" spans="1:29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9">
        <v>143.72727272727272</v>
      </c>
      <c r="K25" s="25">
        <v>144.08000000000001</v>
      </c>
      <c r="L25" s="26">
        <v>160</v>
      </c>
      <c r="M25" s="28">
        <v>209.31818181818181</v>
      </c>
      <c r="N25" s="29">
        <v>160.15384615384599</v>
      </c>
      <c r="O25" s="29">
        <v>156.66999999999999</v>
      </c>
      <c r="P25" s="29">
        <v>147.83000000000001</v>
      </c>
      <c r="Q25" s="29">
        <v>144.82</v>
      </c>
      <c r="R25" s="29">
        <v>144.945454545454</v>
      </c>
      <c r="S25" s="35">
        <v>144</v>
      </c>
      <c r="T25" s="36">
        <v>144.07692307692307</v>
      </c>
      <c r="U25" s="36">
        <v>143.625</v>
      </c>
      <c r="V25" s="36">
        <v>144.45454545454547</v>
      </c>
      <c r="W25" s="36">
        <v>144.45454545454547</v>
      </c>
      <c r="X25" s="36">
        <v>144.30769230769232</v>
      </c>
      <c r="Y25" s="40">
        <v>145</v>
      </c>
      <c r="Z25" s="41">
        <v>145</v>
      </c>
      <c r="AA25" s="39">
        <f t="shared" si="0"/>
        <v>-9.4620557156579288</v>
      </c>
      <c r="AB25" s="39">
        <f t="shared" si="1"/>
        <v>0</v>
      </c>
      <c r="AC25" s="33"/>
    </row>
    <row r="26" spans="1:29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9">
        <v>148.55000000000001</v>
      </c>
      <c r="K26" s="25">
        <v>145</v>
      </c>
      <c r="L26" s="26">
        <v>210.07692307692301</v>
      </c>
      <c r="M26" s="28">
        <v>181.33333333333334</v>
      </c>
      <c r="N26" s="29">
        <v>200.25</v>
      </c>
      <c r="O26" s="29">
        <v>177.65</v>
      </c>
      <c r="P26" s="29">
        <v>163.71</v>
      </c>
      <c r="Q26" s="29">
        <v>152.22</v>
      </c>
      <c r="R26" s="29">
        <v>158.23529411764707</v>
      </c>
      <c r="S26" s="35">
        <v>148.41666666666666</v>
      </c>
      <c r="T26" s="36">
        <v>152.94444444444446</v>
      </c>
      <c r="U26" s="36">
        <v>150</v>
      </c>
      <c r="V26" s="36">
        <v>155.23529411764699</v>
      </c>
      <c r="W26" s="36">
        <v>158.23529411764707</v>
      </c>
      <c r="X26" s="36">
        <v>146.15384615384616</v>
      </c>
      <c r="Y26" s="40">
        <v>146</v>
      </c>
      <c r="Z26" s="41">
        <v>145.55555555555554</v>
      </c>
      <c r="AA26" s="39">
        <f t="shared" si="0"/>
        <v>-27.313080871133309</v>
      </c>
      <c r="AB26" s="39">
        <f t="shared" si="1"/>
        <v>-0.30441400304414867</v>
      </c>
      <c r="AC26" s="33"/>
    </row>
    <row r="27" spans="1:29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9">
        <v>146.66666666666666</v>
      </c>
      <c r="K27" s="25">
        <v>145</v>
      </c>
      <c r="L27" s="26">
        <v>200</v>
      </c>
      <c r="M27" s="28">
        <v>152.83333333333334</v>
      </c>
      <c r="N27" s="29">
        <v>194.8125</v>
      </c>
      <c r="O27" s="29">
        <v>163.33000000000001</v>
      </c>
      <c r="P27" s="29">
        <v>160.79</v>
      </c>
      <c r="Q27" s="29">
        <v>159.16999999999999</v>
      </c>
      <c r="R27" s="29">
        <v>150.90909090909091</v>
      </c>
      <c r="S27" s="35">
        <v>148.88888888888889</v>
      </c>
      <c r="T27" s="36">
        <v>150.13333333333333</v>
      </c>
      <c r="U27" s="36">
        <v>147.15384615384599</v>
      </c>
      <c r="V27" s="36">
        <v>148.33333333333334</v>
      </c>
      <c r="W27" s="36">
        <v>147.857142857143</v>
      </c>
      <c r="X27" s="36">
        <v>146.66666666666666</v>
      </c>
      <c r="Y27" s="40">
        <v>145.82352941176501</v>
      </c>
      <c r="Z27" s="41">
        <v>145.5</v>
      </c>
      <c r="AA27" s="39">
        <f t="shared" si="0"/>
        <v>-25.312800769971126</v>
      </c>
      <c r="AB27" s="39">
        <f t="shared" si="1"/>
        <v>-0.22186365469968267</v>
      </c>
      <c r="AC27" s="33"/>
    </row>
    <row r="28" spans="1:29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9">
        <v>145.75</v>
      </c>
      <c r="K28" s="25">
        <v>145</v>
      </c>
      <c r="L28" s="26">
        <v>170</v>
      </c>
      <c r="M28" s="28">
        <v>206.1764705882353</v>
      </c>
      <c r="N28" s="29">
        <v>156.25</v>
      </c>
      <c r="O28" s="29">
        <v>160</v>
      </c>
      <c r="P28" s="29">
        <v>145</v>
      </c>
      <c r="Q28" s="29">
        <v>145.72999999999999</v>
      </c>
      <c r="R28" s="29">
        <v>145.83333333333334</v>
      </c>
      <c r="S28" s="35">
        <v>147.22222222222223</v>
      </c>
      <c r="T28" s="36">
        <v>152.85714285714286</v>
      </c>
      <c r="U28" s="36">
        <v>145.71428571428572</v>
      </c>
      <c r="V28" s="36">
        <v>150.888888888889</v>
      </c>
      <c r="W28" s="36">
        <v>145.33333333333334</v>
      </c>
      <c r="X28" s="36">
        <v>146.11111111111111</v>
      </c>
      <c r="Y28" s="40">
        <v>145.61904761904762</v>
      </c>
      <c r="Z28" s="41">
        <v>145.38095238095238</v>
      </c>
      <c r="AA28" s="39">
        <f t="shared" si="0"/>
        <v>-6.9561904761904767</v>
      </c>
      <c r="AB28" s="39">
        <f t="shared" si="1"/>
        <v>-0.1635055591890143</v>
      </c>
      <c r="AC28" s="33"/>
    </row>
    <row r="29" spans="1:29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9">
        <v>144.33333333333334</v>
      </c>
      <c r="K29" s="25">
        <v>144.33000000000001</v>
      </c>
      <c r="L29" s="26">
        <v>149.86666666666699</v>
      </c>
      <c r="M29" s="28">
        <v>161.42857142857142</v>
      </c>
      <c r="N29" s="29">
        <v>145</v>
      </c>
      <c r="O29" s="29">
        <v>155.25</v>
      </c>
      <c r="P29" s="29">
        <v>148.1</v>
      </c>
      <c r="Q29" s="29">
        <v>145.81</v>
      </c>
      <c r="R29" s="29">
        <v>144.90909090909091</v>
      </c>
      <c r="S29" s="35">
        <v>145.81481481481501</v>
      </c>
      <c r="T29" s="36">
        <v>145</v>
      </c>
      <c r="U29" s="36">
        <v>147.375</v>
      </c>
      <c r="V29" s="36">
        <v>145</v>
      </c>
      <c r="W29" s="36">
        <v>145.05263157894737</v>
      </c>
      <c r="X29" s="36">
        <v>145</v>
      </c>
      <c r="Y29" s="40">
        <v>144.86666666666667</v>
      </c>
      <c r="Z29" s="41">
        <v>144.875</v>
      </c>
      <c r="AA29" s="39">
        <f t="shared" si="0"/>
        <v>-8.6206896551724144E-2</v>
      </c>
      <c r="AB29" s="39">
        <f t="shared" si="1"/>
        <v>5.7524160147209525E-3</v>
      </c>
      <c r="AC29" s="33"/>
    </row>
    <row r="30" spans="1:29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9">
        <v>145.66666666666666</v>
      </c>
      <c r="K30" s="25">
        <v>144</v>
      </c>
      <c r="L30" s="26">
        <v>180</v>
      </c>
      <c r="M30" s="28">
        <v>168.125</v>
      </c>
      <c r="N30" s="29">
        <v>150.166666666667</v>
      </c>
      <c r="O30" s="29">
        <v>165.53</v>
      </c>
      <c r="P30" s="29">
        <v>145.91999999999999</v>
      </c>
      <c r="Q30" s="29">
        <v>145.25</v>
      </c>
      <c r="R30" s="29">
        <v>145.142857142857</v>
      </c>
      <c r="S30" s="35">
        <v>145.71428571428572</v>
      </c>
      <c r="T30" s="36">
        <v>146.230769230769</v>
      </c>
      <c r="U30" s="36">
        <v>147.14285714285714</v>
      </c>
      <c r="V30" s="36">
        <v>145.78571428571428</v>
      </c>
      <c r="W30" s="36">
        <v>147.86666666666667</v>
      </c>
      <c r="X30" s="36">
        <v>145.35714285714286</v>
      </c>
      <c r="Y30" s="40">
        <v>145</v>
      </c>
      <c r="Z30" s="41">
        <v>145.26315789473699</v>
      </c>
      <c r="AA30" s="39">
        <f t="shared" si="0"/>
        <v>-3.2653776505638152</v>
      </c>
      <c r="AB30" s="39">
        <f t="shared" si="1"/>
        <v>0.18148820326689083</v>
      </c>
      <c r="AC30" s="33"/>
    </row>
    <row r="31" spans="1:29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9">
        <v>145</v>
      </c>
      <c r="K31" s="25">
        <v>145.5</v>
      </c>
      <c r="L31" s="26">
        <v>170</v>
      </c>
      <c r="M31" s="28">
        <v>176.11111111111111</v>
      </c>
      <c r="N31" s="29">
        <v>155</v>
      </c>
      <c r="O31" s="29">
        <v>165.38</v>
      </c>
      <c r="P31" s="29">
        <v>145.56</v>
      </c>
      <c r="Q31" s="29">
        <v>145.88</v>
      </c>
      <c r="R31" s="29">
        <v>147.27272727272728</v>
      </c>
      <c r="S31" s="35">
        <v>147.272727272727</v>
      </c>
      <c r="T31" s="36">
        <v>146</v>
      </c>
      <c r="U31" s="36">
        <v>145.72727272727272</v>
      </c>
      <c r="V31" s="36">
        <v>145.5</v>
      </c>
      <c r="W31" s="36">
        <v>146.80000000000001</v>
      </c>
      <c r="X31" s="36">
        <v>147.27272727272728</v>
      </c>
      <c r="Y31" s="40">
        <v>145.375</v>
      </c>
      <c r="Z31" s="41">
        <v>145.42857142857142</v>
      </c>
      <c r="AA31" s="39">
        <f t="shared" si="0"/>
        <v>-6.1751152073732793</v>
      </c>
      <c r="AB31" s="39">
        <f t="shared" si="1"/>
        <v>3.685050976537671E-2</v>
      </c>
      <c r="AC31" s="33"/>
    </row>
    <row r="32" spans="1:29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9">
        <v>144.5625</v>
      </c>
      <c r="K32" s="25">
        <v>144.72999999999999</v>
      </c>
      <c r="L32" s="26">
        <v>168</v>
      </c>
      <c r="M32" s="28">
        <v>203.25</v>
      </c>
      <c r="N32" s="29">
        <v>147.05882352941177</v>
      </c>
      <c r="O32" s="29">
        <v>169.41</v>
      </c>
      <c r="P32" s="29">
        <v>145.31</v>
      </c>
      <c r="Q32" s="29">
        <v>146.94</v>
      </c>
      <c r="R32" s="29">
        <v>147.1875</v>
      </c>
      <c r="S32" s="28">
        <v>147.1875</v>
      </c>
      <c r="T32" s="29">
        <v>146.13333333333301</v>
      </c>
      <c r="U32" s="29">
        <v>148.05263157894737</v>
      </c>
      <c r="V32" s="29">
        <v>144.86666666666667</v>
      </c>
      <c r="W32" s="29">
        <v>145.07142857142901</v>
      </c>
      <c r="X32" s="29">
        <v>145</v>
      </c>
      <c r="Y32" s="40">
        <v>144.444444444444</v>
      </c>
      <c r="Z32" s="41">
        <v>143.055555555556</v>
      </c>
      <c r="AA32" s="39">
        <f t="shared" si="0"/>
        <v>-2.7222222222219239</v>
      </c>
      <c r="AB32" s="39">
        <f t="shared" si="1"/>
        <v>-0.96153846153785238</v>
      </c>
      <c r="AC32" s="33"/>
    </row>
    <row r="33" spans="1:29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9">
        <v>145.58823529411765</v>
      </c>
      <c r="K33" s="25">
        <v>144.9</v>
      </c>
      <c r="L33" s="26">
        <v>160</v>
      </c>
      <c r="M33" s="28">
        <v>219.375</v>
      </c>
      <c r="N33" s="29">
        <v>187.04545454545453</v>
      </c>
      <c r="O33" s="29">
        <v>162.38</v>
      </c>
      <c r="P33" s="29">
        <v>145.94999999999999</v>
      </c>
      <c r="Q33" s="29">
        <v>145.33000000000001</v>
      </c>
      <c r="R33" s="29">
        <v>145.55000000000001</v>
      </c>
      <c r="S33" s="35">
        <v>146.76470588235301</v>
      </c>
      <c r="T33" s="36">
        <v>145.78260869565219</v>
      </c>
      <c r="U33" s="36">
        <v>145.72727272727272</v>
      </c>
      <c r="V33" s="36">
        <v>145.31578947368422</v>
      </c>
      <c r="W33" s="36">
        <v>145.15</v>
      </c>
      <c r="X33" s="36">
        <v>145.88235294117646</v>
      </c>
      <c r="Y33" s="40">
        <v>144</v>
      </c>
      <c r="Z33" s="41">
        <v>145.625</v>
      </c>
      <c r="AA33" s="39">
        <f t="shared" si="0"/>
        <v>-22.144592952612388</v>
      </c>
      <c r="AB33" s="39">
        <f t="shared" si="1"/>
        <v>1.1284722222222221</v>
      </c>
      <c r="AC33" s="33"/>
    </row>
    <row r="34" spans="1:29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9">
        <v>144.47058823529412</v>
      </c>
      <c r="K34" s="25">
        <v>144.33000000000001</v>
      </c>
      <c r="L34" s="26">
        <v>168</v>
      </c>
      <c r="M34" s="28">
        <v>228.88888888888889</v>
      </c>
      <c r="N34" s="29">
        <v>154.33333333333334</v>
      </c>
      <c r="O34" s="29">
        <v>145.44</v>
      </c>
      <c r="P34" s="29">
        <v>145.86000000000001</v>
      </c>
      <c r="Q34" s="29">
        <v>145</v>
      </c>
      <c r="R34" s="29">
        <v>145.85</v>
      </c>
      <c r="S34" s="35">
        <v>144.80000000000001</v>
      </c>
      <c r="T34" s="36">
        <v>144.66666666666666</v>
      </c>
      <c r="U34" s="36">
        <v>147.42857142857099</v>
      </c>
      <c r="V34" s="36">
        <v>145</v>
      </c>
      <c r="W34" s="36">
        <v>145.230769230769</v>
      </c>
      <c r="X34" s="36">
        <v>145</v>
      </c>
      <c r="Y34" s="40">
        <v>148.83333333333334</v>
      </c>
      <c r="Z34" s="41">
        <v>145.888888888889</v>
      </c>
      <c r="AA34" s="39">
        <f t="shared" si="0"/>
        <v>-5.4715622750179325</v>
      </c>
      <c r="AB34" s="39">
        <f t="shared" si="1"/>
        <v>-1.9783501306456952</v>
      </c>
      <c r="AC34" s="33"/>
    </row>
    <row r="35" spans="1:29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9">
        <v>144.3125</v>
      </c>
      <c r="K35" s="25">
        <v>145.13</v>
      </c>
      <c r="L35" s="26">
        <v>167.5</v>
      </c>
      <c r="M35" s="28">
        <v>199.16666666666666</v>
      </c>
      <c r="N35" s="29">
        <v>165</v>
      </c>
      <c r="O35" s="29">
        <v>149.12</v>
      </c>
      <c r="P35" s="29">
        <v>145.11000000000001</v>
      </c>
      <c r="Q35" s="29">
        <v>145</v>
      </c>
      <c r="R35" s="29">
        <v>144.30000000000001</v>
      </c>
      <c r="S35" s="35">
        <v>144.72222222222223</v>
      </c>
      <c r="T35" s="36">
        <v>144.27777777777777</v>
      </c>
      <c r="U35" s="36">
        <v>145.79166666666666</v>
      </c>
      <c r="V35" s="36">
        <v>144.5</v>
      </c>
      <c r="W35" s="36">
        <v>144.89473684210526</v>
      </c>
      <c r="X35" s="36">
        <v>145.55555555555554</v>
      </c>
      <c r="Y35" s="40">
        <v>150.5</v>
      </c>
      <c r="Z35" s="41">
        <v>146.5</v>
      </c>
      <c r="AA35" s="39">
        <f t="shared" si="0"/>
        <v>-11.212121212121213</v>
      </c>
      <c r="AB35" s="39">
        <f t="shared" si="1"/>
        <v>-2.6578073089700998</v>
      </c>
      <c r="AC35" s="33"/>
    </row>
    <row r="36" spans="1:29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9">
        <v>145.11111111111111</v>
      </c>
      <c r="K36" s="25">
        <v>143.6</v>
      </c>
      <c r="L36" s="26">
        <v>170</v>
      </c>
      <c r="M36" s="28">
        <v>214.23076923076923</v>
      </c>
      <c r="N36" s="29">
        <v>174.55555555555554</v>
      </c>
      <c r="O36" s="29">
        <v>157.86000000000001</v>
      </c>
      <c r="P36" s="29">
        <v>145</v>
      </c>
      <c r="Q36" s="29">
        <v>145.75</v>
      </c>
      <c r="R36" s="29">
        <v>146.66666666666666</v>
      </c>
      <c r="S36" s="35">
        <v>145</v>
      </c>
      <c r="T36" s="36">
        <v>145</v>
      </c>
      <c r="U36" s="36">
        <v>145.66249999999999</v>
      </c>
      <c r="V36" s="36">
        <v>145</v>
      </c>
      <c r="W36" s="36">
        <v>146.66666666666666</v>
      </c>
      <c r="X36" s="36">
        <v>145</v>
      </c>
      <c r="Y36" s="40">
        <v>146.416666666667</v>
      </c>
      <c r="Z36" s="41">
        <v>146.55000000000001</v>
      </c>
      <c r="AA36" s="39">
        <f t="shared" si="0"/>
        <v>-16.043921069382545</v>
      </c>
      <c r="AB36" s="39">
        <f t="shared" si="1"/>
        <v>9.1064314171664981E-2</v>
      </c>
      <c r="AC36" s="33"/>
    </row>
    <row r="37" spans="1:29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9">
        <v>145.35</v>
      </c>
      <c r="K37" s="25">
        <v>147</v>
      </c>
      <c r="L37" s="26">
        <v>160</v>
      </c>
      <c r="M37" s="28">
        <v>197.5</v>
      </c>
      <c r="N37" s="29">
        <v>194.75</v>
      </c>
      <c r="O37" s="29">
        <v>165.94</v>
      </c>
      <c r="P37" s="29">
        <v>155.94</v>
      </c>
      <c r="Q37" s="29">
        <v>150.91</v>
      </c>
      <c r="R37" s="29">
        <v>148.57894736842101</v>
      </c>
      <c r="S37" s="35">
        <v>145.26315789473685</v>
      </c>
      <c r="T37" s="36">
        <v>145</v>
      </c>
      <c r="U37" s="36">
        <v>145</v>
      </c>
      <c r="V37" s="36">
        <v>145</v>
      </c>
      <c r="W37" s="36">
        <v>145</v>
      </c>
      <c r="X37" s="36">
        <v>145</v>
      </c>
      <c r="Y37" s="40">
        <v>145.35294117647101</v>
      </c>
      <c r="Z37" s="41">
        <v>144.70588235294119</v>
      </c>
      <c r="AA37" s="39">
        <f t="shared" si="0"/>
        <v>-25.696594427244573</v>
      </c>
      <c r="AB37" s="39">
        <f t="shared" si="1"/>
        <v>-0.44516390125483107</v>
      </c>
      <c r="AC37" s="33"/>
    </row>
    <row r="38" spans="1:29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9">
        <v>146</v>
      </c>
      <c r="K38" s="25">
        <v>145.88</v>
      </c>
      <c r="L38" s="26">
        <v>168</v>
      </c>
      <c r="M38" s="28">
        <v>205.833333333333</v>
      </c>
      <c r="N38" s="29">
        <v>180.333333333333</v>
      </c>
      <c r="O38" s="29">
        <v>162.86000000000001</v>
      </c>
      <c r="P38" s="29">
        <v>158.33000000000001</v>
      </c>
      <c r="Q38" s="29">
        <v>158.57</v>
      </c>
      <c r="R38" s="29">
        <v>154.19999999999999</v>
      </c>
      <c r="S38" s="35">
        <v>145</v>
      </c>
      <c r="T38" s="36">
        <v>145</v>
      </c>
      <c r="U38" s="36">
        <v>145</v>
      </c>
      <c r="V38" s="36">
        <v>144.19999999999999</v>
      </c>
      <c r="W38" s="36">
        <v>144.19999999999999</v>
      </c>
      <c r="X38" s="36">
        <v>144.42857142857142</v>
      </c>
      <c r="Y38" s="40">
        <v>145.14285714285714</v>
      </c>
      <c r="Z38" s="41">
        <v>145.42857142857142</v>
      </c>
      <c r="AA38" s="39">
        <f t="shared" si="0"/>
        <v>-19.355690520200543</v>
      </c>
      <c r="AB38" s="39">
        <f t="shared" si="1"/>
        <v>0.19685039370078181</v>
      </c>
      <c r="AC38" s="33"/>
    </row>
    <row r="39" spans="1:29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9">
        <v>145</v>
      </c>
      <c r="K39" s="25">
        <v>146.66</v>
      </c>
      <c r="L39" s="26">
        <v>166.11111111111111</v>
      </c>
      <c r="M39" s="28">
        <v>164.44444444444446</v>
      </c>
      <c r="N39" s="29">
        <v>201.28571428571399</v>
      </c>
      <c r="O39" s="29">
        <v>184.38</v>
      </c>
      <c r="P39" s="29">
        <v>156</v>
      </c>
      <c r="Q39" s="29">
        <v>153.88999999999999</v>
      </c>
      <c r="R39" s="29">
        <v>150.875</v>
      </c>
      <c r="S39" s="35">
        <v>151.81818181818201</v>
      </c>
      <c r="T39" s="36">
        <v>150.28571428571399</v>
      </c>
      <c r="U39" s="36">
        <v>152.85714285714286</v>
      </c>
      <c r="V39" s="36">
        <v>153</v>
      </c>
      <c r="W39" s="36">
        <v>155.45720655155768</v>
      </c>
      <c r="X39" s="36">
        <v>150.272727272727</v>
      </c>
      <c r="Y39" s="40">
        <v>150</v>
      </c>
      <c r="Z39" s="41">
        <v>150.55000000000001</v>
      </c>
      <c r="AA39" s="39">
        <f t="shared" si="0"/>
        <v>-25.205819730305066</v>
      </c>
      <c r="AB39" s="39">
        <f t="shared" si="1"/>
        <v>0.36666666666667425</v>
      </c>
      <c r="AC39" s="33"/>
    </row>
    <row r="40" spans="1:29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9">
        <v>152.5</v>
      </c>
      <c r="K40" s="25">
        <v>145.75</v>
      </c>
      <c r="L40" s="26">
        <v>166</v>
      </c>
      <c r="M40" s="28">
        <v>171</v>
      </c>
      <c r="N40" s="29">
        <v>196.11111111111111</v>
      </c>
      <c r="O40" s="29">
        <v>166.67</v>
      </c>
      <c r="P40" s="29">
        <v>154.16999999999999</v>
      </c>
      <c r="Q40" s="29">
        <v>153.33000000000001</v>
      </c>
      <c r="R40" s="29">
        <v>146.25</v>
      </c>
      <c r="S40" s="35">
        <v>148.75</v>
      </c>
      <c r="T40" s="36">
        <v>146.25</v>
      </c>
      <c r="U40" s="36">
        <v>146.25</v>
      </c>
      <c r="V40" s="36">
        <v>146.25</v>
      </c>
      <c r="W40" s="36">
        <v>150.769230769231</v>
      </c>
      <c r="X40" s="36">
        <v>143.33333333333334</v>
      </c>
      <c r="Y40" s="40">
        <v>145.72727272727272</v>
      </c>
      <c r="Z40" s="41">
        <v>145.07692307692307</v>
      </c>
      <c r="AA40" s="39">
        <f t="shared" si="0"/>
        <v>-26.023098714316852</v>
      </c>
      <c r="AB40" s="39">
        <f t="shared" si="1"/>
        <v>-0.44627861221747911</v>
      </c>
      <c r="AC40" s="33"/>
    </row>
    <row r="41" spans="1:29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9">
        <v>144.94444444444446</v>
      </c>
      <c r="K41" s="25">
        <v>144.69999999999999</v>
      </c>
      <c r="L41" s="26">
        <v>170</v>
      </c>
      <c r="M41" s="28">
        <v>159.11764705882354</v>
      </c>
      <c r="N41" s="29">
        <v>155</v>
      </c>
      <c r="O41" s="29">
        <v>152.35</v>
      </c>
      <c r="P41" s="29">
        <v>158.13999999999999</v>
      </c>
      <c r="Q41" s="29">
        <v>154.12</v>
      </c>
      <c r="R41" s="29">
        <v>147.72222222222223</v>
      </c>
      <c r="S41" s="28">
        <v>147.72222222222223</v>
      </c>
      <c r="T41" s="29">
        <v>148.136363636364</v>
      </c>
      <c r="U41" s="29">
        <v>147.1</v>
      </c>
      <c r="V41" s="29">
        <v>147.72222222222223</v>
      </c>
      <c r="W41" s="29">
        <v>147.72222222222223</v>
      </c>
      <c r="X41" s="29">
        <v>146.625</v>
      </c>
      <c r="Y41" s="40">
        <v>144.5625</v>
      </c>
      <c r="Z41" s="41">
        <v>145.5</v>
      </c>
      <c r="AA41" s="39">
        <f t="shared" si="0"/>
        <v>-6.129032258064516</v>
      </c>
      <c r="AB41" s="39">
        <f t="shared" si="1"/>
        <v>0.64850843060959795</v>
      </c>
      <c r="AC41" s="33"/>
    </row>
    <row r="42" spans="1:29" s="11" customFormat="1" ht="15.75" thickBot="1" x14ac:dyDescent="0.3">
      <c r="A42" s="8" t="s">
        <v>37</v>
      </c>
      <c r="B42" s="9">
        <v>109.6</v>
      </c>
      <c r="C42" s="10">
        <f t="shared" ref="C42:Z42" si="2">AVERAGE(C5:C41)</f>
        <v>149.39479304762591</v>
      </c>
      <c r="D42" s="10">
        <f t="shared" si="2"/>
        <v>149.86681442737944</v>
      </c>
      <c r="E42" s="10">
        <f t="shared" si="2"/>
        <v>150.69085077688186</v>
      </c>
      <c r="F42" s="10">
        <f t="shared" si="2"/>
        <v>150.28468290909905</v>
      </c>
      <c r="G42" s="10">
        <f t="shared" si="2"/>
        <v>148.20722729222726</v>
      </c>
      <c r="H42" s="10">
        <f t="shared" si="2"/>
        <v>144.4343314248577</v>
      </c>
      <c r="I42" s="10">
        <f t="shared" si="2"/>
        <v>144.51740498834323</v>
      </c>
      <c r="J42" s="10">
        <f t="shared" si="2"/>
        <v>145.99138778627272</v>
      </c>
      <c r="K42" s="10">
        <f t="shared" si="2"/>
        <v>145.60432432432432</v>
      </c>
      <c r="L42" s="10">
        <f t="shared" si="2"/>
        <v>171.78608230887644</v>
      </c>
      <c r="M42" s="10">
        <f t="shared" si="2"/>
        <v>190.87488880688369</v>
      </c>
      <c r="N42" s="10">
        <f t="shared" si="2"/>
        <v>172.46054996605204</v>
      </c>
      <c r="O42" s="10">
        <f t="shared" si="2"/>
        <v>163.39486486486484</v>
      </c>
      <c r="P42" s="10">
        <f t="shared" si="2"/>
        <v>151.39594594594593</v>
      </c>
      <c r="Q42" s="10">
        <f t="shared" si="2"/>
        <v>150.16540540540541</v>
      </c>
      <c r="R42" s="10">
        <f t="shared" si="2"/>
        <v>148.08691436249478</v>
      </c>
      <c r="S42" s="10">
        <f t="shared" si="2"/>
        <v>146.81857281715375</v>
      </c>
      <c r="T42" s="10">
        <f t="shared" si="2"/>
        <v>146.89988610423384</v>
      </c>
      <c r="U42" s="10">
        <f t="shared" si="2"/>
        <v>147.33010685379099</v>
      </c>
      <c r="V42" s="10">
        <f t="shared" si="2"/>
        <v>147.22502361728235</v>
      </c>
      <c r="W42" s="10">
        <f t="shared" si="2"/>
        <v>147.45856981850983</v>
      </c>
      <c r="X42" s="10">
        <f t="shared" si="2"/>
        <v>145.77674847651625</v>
      </c>
      <c r="Y42" s="10">
        <f t="shared" si="2"/>
        <v>145.70052761296373</v>
      </c>
      <c r="Z42" s="10">
        <f t="shared" si="2"/>
        <v>145.29176235503638</v>
      </c>
      <c r="AA42" s="43">
        <f t="shared" si="0"/>
        <v>-15.753624592037827</v>
      </c>
      <c r="AB42" s="43">
        <f t="shared" si="1"/>
        <v>-0.28055166623224531</v>
      </c>
      <c r="AC42" s="34"/>
    </row>
    <row r="43" spans="1:29" s="11" customFormat="1" ht="15.75" thickBot="1" x14ac:dyDescent="0.3">
      <c r="A43" s="8" t="s">
        <v>38</v>
      </c>
      <c r="B43" s="9">
        <v>5.7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>
        <f t="shared" ref="O43:T43" si="3">(O42-C42)/C42*100</f>
        <v>9.3711912789194862</v>
      </c>
      <c r="P43" s="13">
        <f t="shared" si="3"/>
        <v>1.0203269645845807</v>
      </c>
      <c r="Q43" s="13">
        <f t="shared" si="3"/>
        <v>-0.34869095818859214</v>
      </c>
      <c r="R43" s="13">
        <f t="shared" si="3"/>
        <v>-1.462403555746</v>
      </c>
      <c r="S43" s="13">
        <f t="shared" si="3"/>
        <v>-0.93696812257031992</v>
      </c>
      <c r="T43" s="13">
        <f t="shared" si="3"/>
        <v>1.7070419858306687</v>
      </c>
      <c r="U43" s="13">
        <f t="shared" ref="U43" si="4">(U42-I42)/I42*100</f>
        <v>1.9462720533036393</v>
      </c>
      <c r="V43" s="13">
        <f t="shared" ref="V43" si="5">(V42-J42)/J42*100</f>
        <v>0.84500589364602074</v>
      </c>
      <c r="W43" s="13">
        <f t="shared" ref="W43" si="6">(W42-K42)/K42*100</f>
        <v>1.2734824345294116</v>
      </c>
      <c r="X43" s="13">
        <f t="shared" ref="X43:Z43" si="7">(X42-L42)/L42*100</f>
        <v>-15.140536114907521</v>
      </c>
      <c r="Y43" s="13">
        <f t="shared" si="7"/>
        <v>-23.667000660115541</v>
      </c>
      <c r="Z43" s="13">
        <f t="shared" si="7"/>
        <v>-15.753624592037827</v>
      </c>
      <c r="AA43" s="13"/>
      <c r="AB43" s="13"/>
    </row>
    <row r="44" spans="1:29" s="11" customFormat="1" ht="15.75" thickBot="1" x14ac:dyDescent="0.3">
      <c r="A44" s="8" t="s">
        <v>39</v>
      </c>
      <c r="B44" s="12">
        <v>-8.4</v>
      </c>
      <c r="C44" s="13"/>
      <c r="D44" s="13">
        <f t="shared" ref="D44:T44" si="8">(D42-C42)/C42*100</f>
        <v>0.3159557104530753</v>
      </c>
      <c r="E44" s="13">
        <f t="shared" si="8"/>
        <v>0.54984577649892086</v>
      </c>
      <c r="F44" s="13">
        <f t="shared" si="8"/>
        <v>-0.26953717872639726</v>
      </c>
      <c r="G44" s="13">
        <f t="shared" si="8"/>
        <v>-1.382346874383968</v>
      </c>
      <c r="H44" s="13">
        <f t="shared" si="8"/>
        <v>-2.5456895296545539</v>
      </c>
      <c r="I44" s="13">
        <f t="shared" si="8"/>
        <v>5.7516493942956014E-2</v>
      </c>
      <c r="J44" s="13">
        <f t="shared" si="8"/>
        <v>1.0199344487595705</v>
      </c>
      <c r="K44" s="13">
        <f t="shared" si="8"/>
        <v>-0.26512759952323406</v>
      </c>
      <c r="L44" s="13">
        <f t="shared" si="8"/>
        <v>17.981442588362917</v>
      </c>
      <c r="M44" s="13">
        <f t="shared" si="8"/>
        <v>11.111963345019422</v>
      </c>
      <c r="N44" s="13">
        <f t="shared" si="8"/>
        <v>-9.647334416766693</v>
      </c>
      <c r="O44" s="13">
        <f t="shared" si="8"/>
        <v>-5.2566718028973769</v>
      </c>
      <c r="P44" s="13">
        <f t="shared" si="8"/>
        <v>-7.3435104149953441</v>
      </c>
      <c r="Q44" s="13">
        <f t="shared" si="8"/>
        <v>-0.81279622968231013</v>
      </c>
      <c r="R44" s="13">
        <f t="shared" si="8"/>
        <v>-1.3841344065227752</v>
      </c>
      <c r="S44" s="13">
        <f t="shared" si="8"/>
        <v>-0.85648455219771735</v>
      </c>
      <c r="T44" s="13">
        <f t="shared" si="8"/>
        <v>5.5383515532029769E-2</v>
      </c>
      <c r="U44" s="13">
        <f t="shared" ref="U44" si="9">(U42-T42)/T42*100</f>
        <v>0.29286663248457845</v>
      </c>
      <c r="V44" s="13">
        <f t="shared" ref="V44" si="10">(V42-U42)/U42*100</f>
        <v>-7.1325025653399834E-2</v>
      </c>
      <c r="W44" s="13">
        <f t="shared" ref="W44" si="11">(W42-V42)/V42*100</f>
        <v>0.15863213704390114</v>
      </c>
      <c r="X44" s="13">
        <f t="shared" ref="X44:Z44" si="12">(X42-W42)/W42*100</f>
        <v>-1.140538216302754</v>
      </c>
      <c r="Y44" s="13">
        <f t="shared" si="12"/>
        <v>-5.2286022530403702E-2</v>
      </c>
      <c r="Z44" s="13">
        <f t="shared" si="12"/>
        <v>-0.28055166623224531</v>
      </c>
      <c r="AA44" s="23"/>
      <c r="AB44" s="23"/>
    </row>
    <row r="46" spans="1:29" customFormat="1" x14ac:dyDescent="0.25">
      <c r="A46" s="1"/>
      <c r="AA46" s="24"/>
      <c r="AB46" s="24"/>
    </row>
    <row r="47" spans="1:29" customFormat="1" x14ac:dyDescent="0.25">
      <c r="A47" s="1" t="s">
        <v>45</v>
      </c>
    </row>
    <row r="48" spans="1:29" customFormat="1" ht="21.75" customHeight="1" x14ac:dyDescent="0.25">
      <c r="A48" s="37" t="s">
        <v>15</v>
      </c>
      <c r="B48" s="44">
        <v>150.55000000000001</v>
      </c>
    </row>
    <row r="49" spans="1:2" customFormat="1" ht="16.5" customHeight="1" x14ac:dyDescent="0.25">
      <c r="A49" s="37" t="s">
        <v>6</v>
      </c>
      <c r="B49" s="44">
        <v>146.55000000000001</v>
      </c>
    </row>
    <row r="50" spans="1:2" customFormat="1" x14ac:dyDescent="0.25">
      <c r="A50" s="37" t="s">
        <v>34</v>
      </c>
      <c r="B50" s="44">
        <v>146.5</v>
      </c>
    </row>
    <row r="51" spans="1:2" customFormat="1" x14ac:dyDescent="0.25">
      <c r="A51" s="37"/>
      <c r="B51" s="45"/>
    </row>
    <row r="52" spans="1:2" customFormat="1" x14ac:dyDescent="0.25">
      <c r="A52" s="1" t="s">
        <v>46</v>
      </c>
    </row>
    <row r="53" spans="1:2" customFormat="1" x14ac:dyDescent="0.25">
      <c r="A53" s="37" t="s">
        <v>17</v>
      </c>
      <c r="B53" s="44">
        <v>143.46666666666667</v>
      </c>
    </row>
    <row r="54" spans="1:2" customFormat="1" x14ac:dyDescent="0.25">
      <c r="A54" s="37" t="s">
        <v>20</v>
      </c>
      <c r="B54" s="44">
        <v>143.18181818181799</v>
      </c>
    </row>
    <row r="55" spans="1:2" customFormat="1" ht="18" customHeight="1" x14ac:dyDescent="0.25">
      <c r="A55" s="37" t="s">
        <v>31</v>
      </c>
      <c r="B55" s="44">
        <v>143.055555555556</v>
      </c>
    </row>
    <row r="56" spans="1:2" customFormat="1" x14ac:dyDescent="0.25"/>
    <row r="57" spans="1:2" customFormat="1" x14ac:dyDescent="0.25"/>
    <row r="58" spans="1:2" customFormat="1" x14ac:dyDescent="0.25"/>
    <row r="59" spans="1:2" customFormat="1" x14ac:dyDescent="0.25"/>
    <row r="60" spans="1:2" customFormat="1" x14ac:dyDescent="0.25"/>
    <row r="61" spans="1:2" customFormat="1" x14ac:dyDescent="0.25"/>
    <row r="62" spans="1:2" customFormat="1" x14ac:dyDescent="0.25"/>
    <row r="63" spans="1:2" customFormat="1" x14ac:dyDescent="0.25"/>
    <row r="64" spans="1:2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2016-09-08T23:39:16Z</dcterms:created>
  <dcterms:modified xsi:type="dcterms:W3CDTF">2019-03-13T11:17:07Z</dcterms:modified>
</cp:coreProperties>
</file>